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ignes" sheetId="1" state="visible" r:id="rId1"/>
    <sheet xmlns:r="http://schemas.openxmlformats.org/officeDocument/2006/relationships" name="Donné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€"/>
    <numFmt numFmtId="165" formatCode="#,##0.00 €"/>
  </numFmts>
  <fonts count="8">
    <font>
      <name val="Calibri"/>
      <family val="2"/>
      <color theme="1"/>
      <sz val="11"/>
      <scheme val="minor"/>
    </font>
    <font>
      <b val="1"/>
      <color rgb="0016A34A"/>
      <sz val="11"/>
    </font>
    <font>
      <b val="1"/>
      <color rgb="000B1830"/>
      <sz val="18"/>
    </font>
    <font>
      <i val="1"/>
      <color rgb="0064748B"/>
    </font>
    <font>
      <b val="1"/>
      <color rgb="0016A34A"/>
      <sz val="12"/>
    </font>
    <font>
      <b val="1"/>
      <color rgb="0016A34A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FEF9C3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wrapText="1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0" pivotButton="0" quotePrefix="0" xfId="0"/>
    <xf numFmtId="165" fontId="0" fillId="3" borderId="1" pivotButton="0" quotePrefix="0" xfId="0"/>
    <xf numFmtId="0" fontId="0" fillId="3" borderId="1" pivotButton="0" quotePrefix="0" xfId="0"/>
    <xf numFmtId="0" fontId="7" fillId="0" borderId="0" pivotButton="0" quotePrefix="0" xfId="0"/>
    <xf numFmtId="164" fontId="0" fillId="3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ECAC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des dépenses par mois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'Données'!$C$1:$H$1</f>
            </numRef>
          </cat>
          <val>
            <numRef>
              <f>'Données'!$C$10:$H$10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12</row>
      <rowOff>0</rowOff>
    </from>
    <ext cx="576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spectexcel.com/formation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>
      <c r="B2" s="1" t="inlineStr">
        <is>
          <t>ASPECT · Académie Excel</t>
        </is>
      </c>
    </row>
    <row r="3">
      <c r="B3" s="2" t="inlineStr">
        <is>
          <t>Budget mensuel du foyer — CORRIGÉ</t>
        </is>
      </c>
    </row>
    <row r="4">
      <c r="B4" s="3" t="inlineStr">
        <is>
          <t>Niveau Débutant · durée conseillée : 30 à 45 min</t>
        </is>
      </c>
    </row>
    <row r="6">
      <c r="B6" s="4" t="inlineStr">
        <is>
          <t>Objectif</t>
        </is>
      </c>
    </row>
    <row r="7">
      <c r="B7" s="5" t="inlineStr">
        <is>
          <t>Suivre 6 mois de dépenses, repérer les catégories qui dépassent le budget et visualiser l'évolution.</t>
        </is>
      </c>
    </row>
    <row r="9">
      <c r="B9" s="4" t="inlineStr">
        <is>
          <t>Étapes</t>
        </is>
      </c>
    </row>
    <row r="10" ht="18" customHeight="1">
      <c r="B10" s="6" t="inlineStr">
        <is>
          <t>1. Feuille Données : en ligne 10, calculez le total de chaque mois avec SOMME (C10 à H10).</t>
        </is>
      </c>
    </row>
    <row r="11" ht="18" customHeight="1">
      <c r="B11" s="6" t="inlineStr">
        <is>
          <t>2. En colonne I, calculez la dépense moyenne de chaque catégorie avec MOYENNE.</t>
        </is>
      </c>
    </row>
    <row r="12" ht="18" customHeight="1">
      <c r="B12" s="6" t="inlineStr">
        <is>
          <t>3. En colonne J, calculez l'écart : budget (colonne B) moins moyenne (colonne I).</t>
        </is>
      </c>
    </row>
    <row r="13" ht="30" customHeight="1">
      <c r="B13" s="6" t="inlineStr">
        <is>
          <t>4. En colonne K, affichez « Dépassé » si la moyenne est supérieure au budget, sinon « OK » (fonction SI).</t>
        </is>
      </c>
    </row>
    <row r="14" ht="30" customHeight="1">
      <c r="B14" s="6" t="inlineStr">
        <is>
          <t>5. Appliquez une mise en forme conditionnelle : remplissage rouge sur les cellules de K égales à « Dépassé ».</t>
        </is>
      </c>
    </row>
    <row r="15" ht="18" customHeight="1">
      <c r="B15" s="6" t="inlineStr">
        <is>
          <t>6. Mettez les montants au format monétaire (Ctrl + Maj + 4).</t>
        </is>
      </c>
    </row>
    <row r="16" ht="18" customHeight="1">
      <c r="B16" s="6" t="inlineStr">
        <is>
          <t>7. Insérez un graphique en courbes de la ligne Total (C10:H10) avec les mois en abscisse.</t>
        </is>
      </c>
    </row>
    <row r="18">
      <c r="B18" s="4" t="inlineStr">
        <is>
          <t>Astuce</t>
        </is>
      </c>
    </row>
    <row r="19">
      <c r="B19" s="5" t="inlineStr">
        <is>
          <t>Écrivez la formule une seule fois, puis recopiez-la avec la poignée en bas à droite de la cellule.</t>
        </is>
      </c>
    </row>
    <row r="21">
      <c r="B21" s="3" t="inlineStr">
        <is>
          <t>Comparez avec votre version : les formules du corrigé sont dans les cellules jaunes.</t>
        </is>
      </c>
    </row>
    <row r="22">
      <c r="B22" s="7" t="inlineStr">
        <is>
          <t>Formation Excel gratuite et interactive : aspectexcel.com/formation</t>
        </is>
      </c>
    </row>
  </sheetData>
  <hyperlinks>
    <hyperlink xmlns:r="http://schemas.openxmlformats.org/officeDocument/2006/relationships" ref="B2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2" customWidth="1" min="9" max="9"/>
    <col width="11" customWidth="1" min="10" max="10"/>
    <col width="11" customWidth="1" min="11" max="11"/>
  </cols>
  <sheetData>
    <row r="1">
      <c r="A1" s="8" t="inlineStr">
        <is>
          <t>Catégorie</t>
        </is>
      </c>
      <c r="B1" s="8" t="inlineStr">
        <is>
          <t>Budget</t>
        </is>
      </c>
      <c r="C1" s="8" t="inlineStr">
        <is>
          <t>Janvier</t>
        </is>
      </c>
      <c r="D1" s="8" t="inlineStr">
        <is>
          <t>Février</t>
        </is>
      </c>
      <c r="E1" s="8" t="inlineStr">
        <is>
          <t>Mars</t>
        </is>
      </c>
      <c r="F1" s="8" t="inlineStr">
        <is>
          <t>Avril</t>
        </is>
      </c>
      <c r="G1" s="8" t="inlineStr">
        <is>
          <t>Mai</t>
        </is>
      </c>
      <c r="H1" s="8" t="inlineStr">
        <is>
          <t>Juin</t>
        </is>
      </c>
      <c r="I1" s="8" t="inlineStr">
        <is>
          <t>Moyenne</t>
        </is>
      </c>
      <c r="J1" s="8" t="inlineStr">
        <is>
          <t>Écart</t>
        </is>
      </c>
      <c r="K1" s="8" t="inlineStr">
        <is>
          <t>Statut</t>
        </is>
      </c>
    </row>
    <row r="2">
      <c r="A2" s="9" t="inlineStr">
        <is>
          <t>Loyer</t>
        </is>
      </c>
      <c r="B2" s="10" t="n">
        <v>750</v>
      </c>
      <c r="C2" s="10" t="n">
        <v>750</v>
      </c>
      <c r="D2" s="10" t="n">
        <v>750</v>
      </c>
      <c r="E2" s="10" t="n">
        <v>750</v>
      </c>
      <c r="F2" s="10" t="n">
        <v>750</v>
      </c>
      <c r="G2" s="10" t="n">
        <v>750</v>
      </c>
      <c r="H2" s="10" t="n">
        <v>750</v>
      </c>
      <c r="I2" s="11">
        <f>AVERAGE(C2:H2)</f>
        <v/>
      </c>
      <c r="J2" s="11">
        <f>B2-I2</f>
        <v/>
      </c>
      <c r="K2" s="12">
        <f>IF(I2&gt;B2,"Dépassé","OK")</f>
        <v/>
      </c>
    </row>
    <row r="3">
      <c r="A3" s="9" t="inlineStr">
        <is>
          <t>Courses</t>
        </is>
      </c>
      <c r="B3" s="10" t="n">
        <v>400</v>
      </c>
      <c r="C3" s="10" t="n">
        <v>430</v>
      </c>
      <c r="D3" s="10" t="n">
        <v>344</v>
      </c>
      <c r="E3" s="10" t="n">
        <v>402</v>
      </c>
      <c r="F3" s="10" t="n">
        <v>335</v>
      </c>
      <c r="G3" s="10" t="n">
        <v>347</v>
      </c>
      <c r="H3" s="10" t="n">
        <v>460</v>
      </c>
      <c r="I3" s="11">
        <f>AVERAGE(C3:H3)</f>
        <v/>
      </c>
      <c r="J3" s="11">
        <f>B3-I3</f>
        <v/>
      </c>
      <c r="K3" s="12">
        <f>IF(I3&gt;B3,"Dépassé","OK")</f>
        <v/>
      </c>
    </row>
    <row r="4">
      <c r="A4" s="9" t="inlineStr">
        <is>
          <t>Transport</t>
        </is>
      </c>
      <c r="B4" s="10" t="n">
        <v>150</v>
      </c>
      <c r="C4" s="10" t="n">
        <v>112</v>
      </c>
      <c r="D4" s="10" t="n">
        <v>148</v>
      </c>
      <c r="E4" s="10" t="n">
        <v>101</v>
      </c>
      <c r="F4" s="10" t="n">
        <v>97</v>
      </c>
      <c r="G4" s="10" t="n">
        <v>145</v>
      </c>
      <c r="H4" s="10" t="n">
        <v>172</v>
      </c>
      <c r="I4" s="11">
        <f>AVERAGE(C4:H4)</f>
        <v/>
      </c>
      <c r="J4" s="11">
        <f>B4-I4</f>
        <v/>
      </c>
      <c r="K4" s="12">
        <f>IF(I4&gt;B4,"Dépassé","OK")</f>
        <v/>
      </c>
    </row>
    <row r="5">
      <c r="A5" s="9" t="inlineStr">
        <is>
          <t>Énergie</t>
        </is>
      </c>
      <c r="B5" s="10" t="n">
        <v>120</v>
      </c>
      <c r="C5" s="10" t="n">
        <v>160</v>
      </c>
      <c r="D5" s="10" t="n">
        <v>148</v>
      </c>
      <c r="E5" s="10" t="n">
        <v>110</v>
      </c>
      <c r="F5" s="10" t="n">
        <v>138</v>
      </c>
      <c r="G5" s="10" t="n">
        <v>132</v>
      </c>
      <c r="H5" s="10" t="n">
        <v>119</v>
      </c>
      <c r="I5" s="11">
        <f>AVERAGE(C5:H5)</f>
        <v/>
      </c>
      <c r="J5" s="11">
        <f>B5-I5</f>
        <v/>
      </c>
      <c r="K5" s="12">
        <f>IF(I5&gt;B5,"Dépassé","OK")</f>
        <v/>
      </c>
    </row>
    <row r="6">
      <c r="A6" s="9" t="inlineStr">
        <is>
          <t>Abonnements</t>
        </is>
      </c>
      <c r="B6" s="10" t="n">
        <v>60</v>
      </c>
      <c r="C6" s="10" t="n">
        <v>65</v>
      </c>
      <c r="D6" s="10" t="n">
        <v>64</v>
      </c>
      <c r="E6" s="10" t="n">
        <v>69</v>
      </c>
      <c r="F6" s="10" t="n">
        <v>66</v>
      </c>
      <c r="G6" s="10" t="n">
        <v>59</v>
      </c>
      <c r="H6" s="10" t="n">
        <v>60</v>
      </c>
      <c r="I6" s="11">
        <f>AVERAGE(C6:H6)</f>
        <v/>
      </c>
      <c r="J6" s="11">
        <f>B6-I6</f>
        <v/>
      </c>
      <c r="K6" s="12">
        <f>IF(I6&gt;B6,"Dépassé","OK")</f>
        <v/>
      </c>
    </row>
    <row r="7">
      <c r="A7" s="9" t="inlineStr">
        <is>
          <t>Loisirs</t>
        </is>
      </c>
      <c r="B7" s="10" t="n">
        <v>150</v>
      </c>
      <c r="C7" s="10" t="n">
        <v>148</v>
      </c>
      <c r="D7" s="10" t="n">
        <v>249</v>
      </c>
      <c r="E7" s="10" t="n">
        <v>148</v>
      </c>
      <c r="F7" s="10" t="n">
        <v>146</v>
      </c>
      <c r="G7" s="10" t="n">
        <v>200</v>
      </c>
      <c r="H7" s="10" t="n">
        <v>226</v>
      </c>
      <c r="I7" s="11">
        <f>AVERAGE(C7:H7)</f>
        <v/>
      </c>
      <c r="J7" s="11">
        <f>B7-I7</f>
        <v/>
      </c>
      <c r="K7" s="12">
        <f>IF(I7&gt;B7,"Dépassé","OK")</f>
        <v/>
      </c>
    </row>
    <row r="8">
      <c r="A8" s="9" t="inlineStr">
        <is>
          <t>Santé</t>
        </is>
      </c>
      <c r="B8" s="10" t="n">
        <v>60</v>
      </c>
      <c r="C8" s="10" t="n">
        <v>35</v>
      </c>
      <c r="D8" s="10" t="n">
        <v>38</v>
      </c>
      <c r="E8" s="10" t="n">
        <v>41</v>
      </c>
      <c r="F8" s="10" t="n">
        <v>11</v>
      </c>
      <c r="G8" s="10" t="n">
        <v>61</v>
      </c>
      <c r="H8" s="10" t="n">
        <v>17</v>
      </c>
      <c r="I8" s="11">
        <f>AVERAGE(C8:H8)</f>
        <v/>
      </c>
      <c r="J8" s="11">
        <f>B8-I8</f>
        <v/>
      </c>
      <c r="K8" s="12">
        <f>IF(I8&gt;B8,"Dépassé","OK")</f>
        <v/>
      </c>
    </row>
    <row r="9">
      <c r="A9" s="9" t="inlineStr">
        <is>
          <t>Divers</t>
        </is>
      </c>
      <c r="B9" s="10" t="n">
        <v>100</v>
      </c>
      <c r="C9" s="10" t="n">
        <v>71</v>
      </c>
      <c r="D9" s="10" t="n">
        <v>90</v>
      </c>
      <c r="E9" s="10" t="n">
        <v>82</v>
      </c>
      <c r="F9" s="10" t="n">
        <v>56</v>
      </c>
      <c r="G9" s="10" t="n">
        <v>82</v>
      </c>
      <c r="H9" s="10" t="n">
        <v>86</v>
      </c>
      <c r="I9" s="11">
        <f>AVERAGE(C9:H9)</f>
        <v/>
      </c>
      <c r="J9" s="11">
        <f>B9-I9</f>
        <v/>
      </c>
      <c r="K9" s="12">
        <f>IF(I9&gt;B9,"Dépassé","OK")</f>
        <v/>
      </c>
    </row>
    <row r="10">
      <c r="A10" s="13" t="inlineStr">
        <is>
          <t>Total</t>
        </is>
      </c>
      <c r="C10" s="14">
        <f>SUM(C2:C9)</f>
        <v/>
      </c>
      <c r="D10" s="14">
        <f>SUM(D2:D9)</f>
        <v/>
      </c>
      <c r="E10" s="14">
        <f>SUM(E2:E9)</f>
        <v/>
      </c>
      <c r="F10" s="14">
        <f>SUM(F2:F9)</f>
        <v/>
      </c>
      <c r="G10" s="14">
        <f>SUM(G2:G9)</f>
        <v/>
      </c>
      <c r="H10" s="14">
        <f>SUM(H2:H9)</f>
        <v/>
      </c>
    </row>
  </sheetData>
  <conditionalFormatting sqref="K2:K9">
    <cfRule type="cellIs" priority="1" operator="equal" dxfId="0">
      <formula>"Dépassé"</formula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2026-10-15T19:31:23Z</dcterms:created>
  <dcterms:modified xmlns:dcterms="http://purl.org/dc/terms/" xmlns:xsi="http://www.w3.org/2001/XMLSchema-instance" xsi:type="dcterms:W3CDTF">2026-10-15T19:31:23Z</dcterms:modified>
</cp:coreProperties>
</file>